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4940" windowHeight="9225"/>
  </bookViews>
  <sheets>
    <sheet name="II_379" sheetId="1" r:id="rId1"/>
  </sheets>
  <calcPr calcId="125725"/>
</workbook>
</file>

<file path=xl/calcChain.xml><?xml version="1.0" encoding="utf-8"?>
<calcChain xmlns="http://schemas.openxmlformats.org/spreadsheetml/2006/main">
  <c r="I12" i="1"/>
  <c r="I15" s="1"/>
  <c r="P15"/>
  <c r="I18"/>
  <c r="I21"/>
  <c r="I24"/>
  <c r="I27"/>
  <c r="P30"/>
  <c r="I33"/>
  <c r="I36"/>
  <c r="I39"/>
  <c r="I42"/>
  <c r="I45"/>
  <c r="P48"/>
  <c r="P65" s="1"/>
  <c r="I51"/>
  <c r="I54" s="1"/>
  <c r="P54"/>
  <c r="I57"/>
  <c r="I63" s="1"/>
  <c r="I60"/>
  <c r="P63"/>
  <c r="I48" l="1"/>
  <c r="I30"/>
  <c r="I65" s="1"/>
</calcChain>
</file>

<file path=xl/sharedStrings.xml><?xml version="1.0" encoding="utf-8"?>
<sst xmlns="http://schemas.openxmlformats.org/spreadsheetml/2006/main" count="142" uniqueCount="86">
  <si>
    <t>ASPE 9</t>
  </si>
  <si>
    <t>Stavba :</t>
  </si>
  <si>
    <t>číslo a název SO:</t>
  </si>
  <si>
    <t>číslo a název rozpočtu:</t>
  </si>
  <si>
    <t>II/379</t>
  </si>
  <si>
    <t>Blansko, most 379-034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</si>
  <si>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</si>
  <si>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</si>
  <si>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</si>
  <si>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</si>
  <si>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</si>
  <si>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</si>
  <si>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</si>
  <si>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</si>
  <si>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</si>
  <si>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</si>
  <si>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</si>
  <si>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</si>
  <si>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</si>
  <si>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</si>
  <si>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</si>
  <si>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</si>
  <si>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</si>
  <si>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</si>
  <si>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</si>
  <si>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</si>
  <si>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</si>
  <si>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2015/I 6_9</t>
  </si>
  <si>
    <t>014102</t>
  </si>
  <si>
    <t>POPLATKY ZA SKLÁDKU - zemina, kamení</t>
  </si>
  <si>
    <t xml:space="preserve">T         </t>
  </si>
  <si>
    <t>pol.č. 124737 9,5*2,0=19,000 [A]</t>
  </si>
  <si>
    <t>zahrnuje veškeré poplatky provozovateli skládky související s uložením odpadu na skládce.</t>
  </si>
  <si>
    <t>Zemní práce</t>
  </si>
  <si>
    <t>11414</t>
  </si>
  <si>
    <t/>
  </si>
  <si>
    <t>ODSTRAN DLAŽEB VODNÍCH KORYT Z LOM KAM NA SUCHO VČET PODKL
s ponecháním vybouraného materiálu pro zpětné použití</t>
  </si>
  <si>
    <t xml:space="preserve">M3        </t>
  </si>
  <si>
    <t>zpětné využití viz. pol.č. 46251
14,6=14,600 [A]</t>
  </si>
  <si>
    <t>124737</t>
  </si>
  <si>
    <t>VYKOPÁVKY PRO KORYTA VODOTEČÍ TŘ. I, ODVOZ DO 16KM
vč. odvozu na skládku</t>
  </si>
  <si>
    <t>9,5=9,500 [A]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</si>
  <si>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</si>
  <si>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17120</t>
  </si>
  <si>
    <t>ULOŽENÍ SYPANINY DO NÁSYPŮ A NA SKLÁDKY BEZ ZHUTNĚNÍ</t>
  </si>
  <si>
    <t>pol.č. 124737 9,5=9,500 [A]</t>
  </si>
  <si>
    <t>položka zahrnuje:_x000D_
- kompletní provedení zemní konstrukce do předepsaného tvaru_x000D_
- ošetření úložiště po celou dobu práce v něm vč. klimatických opatření_x000D_
- ztížení v okolí vedení, konstrukcí a objektů a jejich dočasné zajištění_x000D_
- ztížení provádění ve ztížených podmínkách a stísněných prostorech_x000D_
- ztížené ukládání sypaniny pod vodu_x000D_
- ukládání po vrstvách a po jiných nutných částech (figurách) vč. dosypávek_x000D_
- spouštění a nošení materiálu_x000D_
- úprava, očištění a ochrana podloží a svahů_x000D_
- svahování,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</si>
  <si>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</si>
  <si>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
ŠD 0/63</t>
  </si>
  <si>
    <t>4,2=4,200 [A]</t>
  </si>
  <si>
    <t>položka zahrnuje:_x000D_
- kompletní provedení zemní konstrukce (násypového tělesa včetně aktivní zóny)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</si>
  <si>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Vodorovné konstrukce</t>
  </si>
  <si>
    <t>451314</t>
  </si>
  <si>
    <t>PODKLADNÍ A VÝPLŇOVÉ VRSTVY Z PROSTÉHO BETONU C25/30
tl. 150 mm, pod dlažbou z lom kamene, C25/30 XF3</t>
  </si>
  <si>
    <t>2,5*13*2*0,15=9,750 [A]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</si>
  <si>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</si>
  <si>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46321</t>
  </si>
  <si>
    <t>ROVNANINA Z LOMOVÉHO KAMENE
bez dodávky lomového kamene</t>
  </si>
  <si>
    <t>využití odstraněného materiálu z meziskládky (pol.č. 11414)
4,38=4,380 [A]</t>
  </si>
  <si>
    <t>položka zahrnuje:_x000D_
- dodávku a vyrovnání lomového kamene předepsané frakce do předepsaného tvaru včetně mimostaveništní a vnitrostaveništní dopravy</t>
  </si>
  <si>
    <t>465512</t>
  </si>
  <si>
    <t>DLAŽBY Z LOMOVÉHO KAMENE NA MC
vč. lože, bez dodávky lom. kamene</t>
  </si>
  <si>
    <t>celková kubatura (2,5*13*2*0,3=19,5m3)
lom. kámen na meziskládce 14,6m3
lom. kámen z meziskládky využitý v pol.č. 46321 4,38m3
14,6-4,38=10,220 [A]</t>
  </si>
  <si>
    <t>položka zahrnuje:_x000D_
- nutné zemní práce (svahování, úpravu pláně a pod.)_x000D_
- zřízení spojovací vrstvy_x000D_
- zřízení lože dlažby z cementové malty předepsané kvality a předepsané tloušťky_x000D_
- dodávku a položení dlažby z lomového kamene do předepsaného tvaru_x000D_
- spárování, těsnění, tmelení a vyplnění spar MC případně s vyklínováním_x000D_
- úprava povrchu pro odvedení srážkové vody_x000D_
- nezahrnuje podklad pod dlažbu, vykazuje se samostatně položkami SD 45</t>
  </si>
  <si>
    <t>DLAŽBY Z LOMOVÉHO KAMENE NA MC
vč. nákupu a dovozu lom kamene</t>
  </si>
  <si>
    <t>celková kubatura (2,5*13*2*0,3=19,5m3)
lom. kámen na meziskládce 14,6m3
19,5-14,6=4,900 [A]</t>
  </si>
  <si>
    <t>467314</t>
  </si>
  <si>
    <t>STUPNĚ A PRAHY VODNÍCH KORYT Z PROSTÉHO BETONU C25/30
C 25/30 XF3</t>
  </si>
  <si>
    <t>13*0,3*0,8*2=6,240 [A]</t>
  </si>
  <si>
    <t>položka zahrnuje:_x000D_
- nutné zemní práce (hloubení rýh apod.)_x000D_
- dodání  čerstvého  betonu  (betonové  směsi)  požadované  kvality,  jeho  uložení  do požadovaného tvaru při jakékoliv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doplňkových konstrukcí a vybavení,_x000D_
- úpravy povrchu pro položení požadované izolace, povlaků a nátěrů, případně vyspravení,_x000D_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</t>
  </si>
  <si>
    <t>Přidružená stavební výroba</t>
  </si>
  <si>
    <t>2015_OTSKP</t>
  </si>
  <si>
    <t>783121</t>
  </si>
  <si>
    <t>PROTIKOROZ OCHR OK NÁTĚREM VÍCEVRST SE ZÁKL S VYS OBSAHEM ZN
obnova PKO zábradlí, vč. povrchového nátěru</t>
  </si>
  <si>
    <t xml:space="preserve">M         </t>
  </si>
  <si>
    <t>24+45=69,000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</si>
  <si>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</si>
  <si>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</si>
  <si>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93863</t>
  </si>
  <si>
    <t>OČIŠTĚNÍ OCEL KONSTR CHEMICKY
obnova PKO zábradlí</t>
  </si>
  <si>
    <t>položka zahrnuje očištění předepsaným způsobem včetně odklizení vzniklého odpadu</t>
  </si>
  <si>
    <t>93867</t>
  </si>
  <si>
    <t>C e l k e m</t>
  </si>
  <si>
    <t>Odstranění konstrukcí vodních koryt se měří v [m3] vybouraných hmot ve stavu před vybouráním. Položka zahrnuje veškerou manipulaci s vybouranou sutí a s vybouranými hmotami.</t>
  </si>
  <si>
    <t xml:space="preserve">OČIŠTĚNÍ OCEL KONSTR BROUŠENÍM
</t>
  </si>
  <si>
    <t>Soupis prací</t>
  </si>
</sst>
</file>

<file path=xl/styles.xml><?xml version="1.0" encoding="utf-8"?>
<styleSheet xmlns="http://schemas.openxmlformats.org/spreadsheetml/2006/main">
  <numFmts count="2">
    <numFmt numFmtId="164" formatCode="###\ ###\ ###\ ##0.000"/>
    <numFmt numFmtId="165" formatCode="###\ ###\ ###\ ##0.00"/>
  </numFmts>
  <fonts count="4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164" fontId="0" fillId="0" borderId="1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vertical="center"/>
    </xf>
    <xf numFmtId="165" fontId="0" fillId="0" borderId="1" xfId="0" applyNumberFormat="1" applyFont="1" applyFill="1" applyBorder="1" applyAlignment="1" applyProtection="1">
      <alignment vertical="center"/>
    </xf>
    <xf numFmtId="165" fontId="0" fillId="0" borderId="1" xfId="0" applyNumberFormat="1" applyBorder="1" applyProtection="1">
      <alignment vertical="center"/>
      <protection locked="0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NumberFormat="1" applyFont="1" applyFill="1" applyBorder="1" applyAlignment="1" applyProtection="1">
      <alignment vertical="center" wrapText="1" shrinkToFit="1"/>
    </xf>
    <xf numFmtId="165" fontId="3" fillId="2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 wrapText="1" shrinkToFit="1"/>
    </xf>
    <xf numFmtId="0" fontId="0" fillId="0" borderId="1" xfId="0" applyNumberForma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tabSelected="1" zoomScaleNormal="100" workbookViewId="0">
      <pane ySplit="10" topLeftCell="A11" activePane="bottomLeft" state="frozen"/>
      <selection pane="bottomLeft" activeCell="G4" sqref="G4"/>
    </sheetView>
  </sheetViews>
  <sheetFormatPr defaultRowHeight="12.75" customHeight="1"/>
  <cols>
    <col min="1" max="1" width="6.7109375" customWidth="1"/>
    <col min="2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>
      <c r="A1" s="1" t="s">
        <v>0</v>
      </c>
    </row>
    <row r="2" spans="1:16" ht="12.75" customHeight="1">
      <c r="C2" s="2"/>
      <c r="E2" s="2" t="s">
        <v>85</v>
      </c>
    </row>
    <row r="4" spans="1:16" ht="12.75" customHeight="1">
      <c r="A4" t="s">
        <v>1</v>
      </c>
      <c r="C4" s="1" t="s">
        <v>4</v>
      </c>
      <c r="D4" s="1"/>
      <c r="E4" s="1" t="s">
        <v>5</v>
      </c>
    </row>
    <row r="5" spans="1:16" ht="12.75" customHeight="1">
      <c r="A5" t="s">
        <v>2</v>
      </c>
      <c r="C5" s="1" t="s">
        <v>4</v>
      </c>
      <c r="D5" s="1"/>
      <c r="E5" s="1" t="s">
        <v>5</v>
      </c>
    </row>
    <row r="6" spans="1:16" ht="12.75" customHeight="1">
      <c r="A6" t="s">
        <v>3</v>
      </c>
      <c r="C6" s="1" t="s">
        <v>4</v>
      </c>
      <c r="D6" s="1"/>
      <c r="E6" s="1" t="s">
        <v>5</v>
      </c>
    </row>
    <row r="7" spans="1:16" ht="12.75" customHeight="1">
      <c r="C7" s="1"/>
      <c r="D7" s="1"/>
      <c r="E7" s="1"/>
    </row>
    <row r="8" spans="1:16" ht="12.75" customHeight="1">
      <c r="A8" s="14" t="s">
        <v>6</v>
      </c>
      <c r="B8" s="14" t="s">
        <v>8</v>
      </c>
      <c r="C8" s="14" t="s">
        <v>9</v>
      </c>
      <c r="D8" s="14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4"/>
    </row>
    <row r="9" spans="1:16" ht="14.25">
      <c r="A9" s="14"/>
      <c r="B9" s="14"/>
      <c r="C9" s="14"/>
      <c r="D9" s="14"/>
      <c r="E9" s="14"/>
      <c r="F9" s="14"/>
      <c r="G9" s="14"/>
      <c r="H9" s="3" t="s">
        <v>15</v>
      </c>
      <c r="I9" s="3" t="s">
        <v>16</v>
      </c>
    </row>
    <row r="10" spans="1:16" ht="14.25">
      <c r="A10" s="3" t="s">
        <v>7</v>
      </c>
      <c r="B10" s="3" t="s">
        <v>17</v>
      </c>
      <c r="C10" s="3" t="s">
        <v>18</v>
      </c>
      <c r="D10" s="3" t="s">
        <v>19</v>
      </c>
      <c r="E10" s="3" t="s">
        <v>20</v>
      </c>
      <c r="F10" s="3" t="s">
        <v>21</v>
      </c>
      <c r="G10" s="3" t="s">
        <v>22</v>
      </c>
      <c r="H10" s="3" t="s">
        <v>23</v>
      </c>
      <c r="I10" s="3" t="s">
        <v>24</v>
      </c>
    </row>
    <row r="11" spans="1:16" ht="12.75" customHeight="1">
      <c r="A11" s="4"/>
      <c r="B11" s="4"/>
      <c r="C11" s="4" t="s">
        <v>26</v>
      </c>
      <c r="D11" s="4"/>
      <c r="E11" s="4" t="s">
        <v>25</v>
      </c>
      <c r="F11" s="4"/>
      <c r="G11" s="6"/>
      <c r="H11" s="4"/>
      <c r="I11" s="6"/>
    </row>
    <row r="12" spans="1:16">
      <c r="A12" s="9">
        <v>16</v>
      </c>
      <c r="B12" s="9" t="s">
        <v>27</v>
      </c>
      <c r="C12" s="9" t="s">
        <v>28</v>
      </c>
      <c r="D12" s="9" t="s">
        <v>7</v>
      </c>
      <c r="E12" s="9" t="s">
        <v>29</v>
      </c>
      <c r="F12" s="9" t="s">
        <v>30</v>
      </c>
      <c r="G12" s="5">
        <v>19</v>
      </c>
      <c r="H12" s="8"/>
      <c r="I12" s="7">
        <f>ROUND((H12*G12),2)</f>
        <v>0</v>
      </c>
    </row>
    <row r="13" spans="1:16">
      <c r="E13" s="10" t="s">
        <v>31</v>
      </c>
    </row>
    <row r="14" spans="1:16" ht="25.5">
      <c r="E14" s="10" t="s">
        <v>32</v>
      </c>
    </row>
    <row r="15" spans="1:16" ht="12.75" customHeight="1">
      <c r="A15" s="11"/>
      <c r="B15" s="11"/>
      <c r="C15" s="11" t="s">
        <v>26</v>
      </c>
      <c r="D15" s="11"/>
      <c r="E15" s="11" t="s">
        <v>25</v>
      </c>
      <c r="F15" s="11"/>
      <c r="G15" s="11"/>
      <c r="H15" s="11"/>
      <c r="I15" s="11">
        <f>SUM(I12:I14)</f>
        <v>0</v>
      </c>
      <c r="P15">
        <f>SUM(P12:P14)</f>
        <v>0</v>
      </c>
    </row>
    <row r="17" spans="1:16" ht="12.75" customHeight="1">
      <c r="A17" s="4"/>
      <c r="B17" s="4"/>
      <c r="C17" s="4" t="s">
        <v>7</v>
      </c>
      <c r="D17" s="4"/>
      <c r="E17" s="4" t="s">
        <v>33</v>
      </c>
      <c r="F17" s="4"/>
      <c r="G17" s="6"/>
      <c r="H17" s="4"/>
      <c r="I17" s="6"/>
    </row>
    <row r="18" spans="1:16" ht="25.5">
      <c r="A18" s="9">
        <v>3</v>
      </c>
      <c r="B18" s="9" t="s">
        <v>27</v>
      </c>
      <c r="C18" s="9" t="s">
        <v>34</v>
      </c>
      <c r="D18" s="9" t="s">
        <v>35</v>
      </c>
      <c r="E18" s="9" t="s">
        <v>36</v>
      </c>
      <c r="F18" s="9" t="s">
        <v>37</v>
      </c>
      <c r="G18" s="5">
        <v>14.6</v>
      </c>
      <c r="H18" s="8"/>
      <c r="I18" s="7">
        <f>ROUND((H18*G18),2)</f>
        <v>0</v>
      </c>
    </row>
    <row r="19" spans="1:16" ht="25.5">
      <c r="E19" s="10" t="s">
        <v>38</v>
      </c>
    </row>
    <row r="20" spans="1:16" ht="38.25">
      <c r="E20" s="12" t="s">
        <v>83</v>
      </c>
    </row>
    <row r="21" spans="1:16" ht="25.5">
      <c r="A21" s="9">
        <v>4</v>
      </c>
      <c r="B21" s="9" t="s">
        <v>27</v>
      </c>
      <c r="C21" s="9" t="s">
        <v>39</v>
      </c>
      <c r="D21" s="9" t="s">
        <v>35</v>
      </c>
      <c r="E21" s="9" t="s">
        <v>40</v>
      </c>
      <c r="F21" s="9" t="s">
        <v>37</v>
      </c>
      <c r="G21" s="5">
        <v>9.5</v>
      </c>
      <c r="H21" s="8"/>
      <c r="I21" s="7">
        <f>ROUND((H21*G21),2)</f>
        <v>0</v>
      </c>
    </row>
    <row r="22" spans="1:16">
      <c r="E22" s="10" t="s">
        <v>41</v>
      </c>
    </row>
    <row r="23" spans="1:16" ht="331.5">
      <c r="E23" s="10" t="s">
        <v>42</v>
      </c>
    </row>
    <row r="24" spans="1:16">
      <c r="A24" s="9">
        <v>17</v>
      </c>
      <c r="B24" s="9" t="s">
        <v>27</v>
      </c>
      <c r="C24" s="9" t="s">
        <v>43</v>
      </c>
      <c r="D24" s="9" t="s">
        <v>35</v>
      </c>
      <c r="E24" s="9" t="s">
        <v>44</v>
      </c>
      <c r="F24" s="9" t="s">
        <v>37</v>
      </c>
      <c r="G24" s="5">
        <v>9.5</v>
      </c>
      <c r="H24" s="8"/>
      <c r="I24" s="7">
        <f>ROUND((H24*G24),2)</f>
        <v>0</v>
      </c>
    </row>
    <row r="25" spans="1:16">
      <c r="E25" s="10" t="s">
        <v>45</v>
      </c>
    </row>
    <row r="26" spans="1:16" ht="191.25">
      <c r="E26" s="10" t="s">
        <v>46</v>
      </c>
    </row>
    <row r="27" spans="1:16" ht="25.5">
      <c r="A27" s="9">
        <v>7</v>
      </c>
      <c r="B27" s="9" t="s">
        <v>27</v>
      </c>
      <c r="C27" s="9" t="s">
        <v>47</v>
      </c>
      <c r="D27" s="9" t="s">
        <v>35</v>
      </c>
      <c r="E27" s="9" t="s">
        <v>48</v>
      </c>
      <c r="F27" s="9" t="s">
        <v>37</v>
      </c>
      <c r="G27" s="5">
        <v>4.2</v>
      </c>
      <c r="H27" s="8"/>
      <c r="I27" s="7">
        <f>ROUND((H27*G27),2)</f>
        <v>0</v>
      </c>
    </row>
    <row r="28" spans="1:16">
      <c r="E28" s="10" t="s">
        <v>49</v>
      </c>
    </row>
    <row r="29" spans="1:16" ht="255">
      <c r="E29" s="10" t="s">
        <v>50</v>
      </c>
    </row>
    <row r="30" spans="1:16" ht="12.75" customHeight="1">
      <c r="A30" s="11"/>
      <c r="B30" s="11"/>
      <c r="C30" s="11" t="s">
        <v>7</v>
      </c>
      <c r="D30" s="11"/>
      <c r="E30" s="11" t="s">
        <v>33</v>
      </c>
      <c r="F30" s="11"/>
      <c r="G30" s="11"/>
      <c r="H30" s="11"/>
      <c r="I30" s="11">
        <f>SUM(I18:I29)</f>
        <v>0</v>
      </c>
      <c r="P30">
        <f>SUM(P18:P29)</f>
        <v>0</v>
      </c>
    </row>
    <row r="32" spans="1:16" ht="12.75" customHeight="1">
      <c r="A32" s="4"/>
      <c r="B32" s="4"/>
      <c r="C32" s="4" t="s">
        <v>19</v>
      </c>
      <c r="D32" s="4"/>
      <c r="E32" s="4" t="s">
        <v>51</v>
      </c>
      <c r="F32" s="4"/>
      <c r="G32" s="6"/>
      <c r="H32" s="4"/>
      <c r="I32" s="6"/>
    </row>
    <row r="33" spans="1:16" ht="25.5">
      <c r="A33" s="9">
        <v>9</v>
      </c>
      <c r="B33" s="9" t="s">
        <v>27</v>
      </c>
      <c r="C33" s="9" t="s">
        <v>52</v>
      </c>
      <c r="D33" s="9" t="s">
        <v>35</v>
      </c>
      <c r="E33" s="9" t="s">
        <v>53</v>
      </c>
      <c r="F33" s="9" t="s">
        <v>37</v>
      </c>
      <c r="G33" s="5">
        <v>9.75</v>
      </c>
      <c r="H33" s="8"/>
      <c r="I33" s="7">
        <f>ROUND((H33*G33),2)</f>
        <v>0</v>
      </c>
    </row>
    <row r="34" spans="1:16">
      <c r="E34" s="10" t="s">
        <v>54</v>
      </c>
    </row>
    <row r="35" spans="1:16" ht="318.75">
      <c r="E35" s="10" t="s">
        <v>55</v>
      </c>
    </row>
    <row r="36" spans="1:16" ht="25.5">
      <c r="A36" s="9">
        <v>10</v>
      </c>
      <c r="B36" s="9" t="s">
        <v>27</v>
      </c>
      <c r="C36" s="9" t="s">
        <v>56</v>
      </c>
      <c r="D36" s="9" t="s">
        <v>35</v>
      </c>
      <c r="E36" s="9" t="s">
        <v>57</v>
      </c>
      <c r="F36" s="9" t="s">
        <v>37</v>
      </c>
      <c r="G36" s="5">
        <v>4.38</v>
      </c>
      <c r="H36" s="8"/>
      <c r="I36" s="7">
        <f>ROUND((H36*G36),2)</f>
        <v>0</v>
      </c>
    </row>
    <row r="37" spans="1:16" ht="25.5">
      <c r="E37" s="10" t="s">
        <v>58</v>
      </c>
    </row>
    <row r="38" spans="1:16" ht="38.25">
      <c r="E38" s="10" t="s">
        <v>59</v>
      </c>
    </row>
    <row r="39" spans="1:16" ht="25.5">
      <c r="A39" s="9">
        <v>8</v>
      </c>
      <c r="B39" s="9" t="s">
        <v>27</v>
      </c>
      <c r="C39" s="9" t="s">
        <v>60</v>
      </c>
      <c r="D39" s="9" t="s">
        <v>7</v>
      </c>
      <c r="E39" s="9" t="s">
        <v>61</v>
      </c>
      <c r="F39" s="9" t="s">
        <v>37</v>
      </c>
      <c r="G39" s="5">
        <v>10.220000000000001</v>
      </c>
      <c r="H39" s="8"/>
      <c r="I39" s="7">
        <f>ROUND((H39*G39),2)</f>
        <v>0</v>
      </c>
    </row>
    <row r="40" spans="1:16" ht="51">
      <c r="E40" s="10" t="s">
        <v>62</v>
      </c>
    </row>
    <row r="41" spans="1:16" ht="102">
      <c r="E41" s="10" t="s">
        <v>63</v>
      </c>
    </row>
    <row r="42" spans="1:16" ht="25.5">
      <c r="A42" s="9">
        <v>8</v>
      </c>
      <c r="B42" s="9" t="s">
        <v>27</v>
      </c>
      <c r="C42" s="9" t="s">
        <v>60</v>
      </c>
      <c r="D42" s="9" t="s">
        <v>35</v>
      </c>
      <c r="E42" s="9" t="s">
        <v>64</v>
      </c>
      <c r="F42" s="9" t="s">
        <v>37</v>
      </c>
      <c r="G42" s="5">
        <v>4.9000000000000004</v>
      </c>
      <c r="H42" s="8"/>
      <c r="I42" s="7">
        <f>ROUND((H42*G42),2)</f>
        <v>0</v>
      </c>
    </row>
    <row r="43" spans="1:16" ht="38.25">
      <c r="E43" s="10" t="s">
        <v>65</v>
      </c>
    </row>
    <row r="44" spans="1:16" ht="102">
      <c r="E44" s="10" t="s">
        <v>63</v>
      </c>
    </row>
    <row r="45" spans="1:16" ht="25.5">
      <c r="A45" s="9">
        <v>11</v>
      </c>
      <c r="B45" s="9" t="s">
        <v>27</v>
      </c>
      <c r="C45" s="9" t="s">
        <v>66</v>
      </c>
      <c r="D45" s="9" t="s">
        <v>35</v>
      </c>
      <c r="E45" s="9" t="s">
        <v>67</v>
      </c>
      <c r="F45" s="9" t="s">
        <v>37</v>
      </c>
      <c r="G45" s="5">
        <v>6.24</v>
      </c>
      <c r="H45" s="8"/>
      <c r="I45" s="7">
        <f>ROUND((H45*G45),2)</f>
        <v>0</v>
      </c>
    </row>
    <row r="46" spans="1:16">
      <c r="E46" s="10" t="s">
        <v>68</v>
      </c>
    </row>
    <row r="47" spans="1:16" ht="318.75">
      <c r="E47" s="10" t="s">
        <v>69</v>
      </c>
    </row>
    <row r="48" spans="1:16" ht="12.75" customHeight="1">
      <c r="A48" s="11"/>
      <c r="B48" s="11"/>
      <c r="C48" s="11" t="s">
        <v>19</v>
      </c>
      <c r="D48" s="11"/>
      <c r="E48" s="11" t="s">
        <v>51</v>
      </c>
      <c r="F48" s="11"/>
      <c r="G48" s="11"/>
      <c r="H48" s="11"/>
      <c r="I48" s="11">
        <f>SUM(I33:I47)</f>
        <v>0</v>
      </c>
      <c r="P48">
        <f>SUM(P33:P47)</f>
        <v>0</v>
      </c>
    </row>
    <row r="50" spans="1:16" ht="12.75" customHeight="1">
      <c r="A50" s="4"/>
      <c r="B50" s="4"/>
      <c r="C50" s="4" t="s">
        <v>22</v>
      </c>
      <c r="D50" s="4"/>
      <c r="E50" s="4" t="s">
        <v>70</v>
      </c>
      <c r="F50" s="4"/>
      <c r="G50" s="6"/>
      <c r="H50" s="4"/>
      <c r="I50" s="6"/>
    </row>
    <row r="51" spans="1:16" ht="25.5">
      <c r="A51" s="9">
        <v>20</v>
      </c>
      <c r="B51" s="9" t="s">
        <v>71</v>
      </c>
      <c r="C51" s="9" t="s">
        <v>72</v>
      </c>
      <c r="D51" s="9" t="s">
        <v>35</v>
      </c>
      <c r="E51" s="9" t="s">
        <v>73</v>
      </c>
      <c r="F51" s="9" t="s">
        <v>74</v>
      </c>
      <c r="G51" s="5">
        <v>69</v>
      </c>
      <c r="H51" s="8"/>
      <c r="I51" s="7">
        <f>ROUND((H51*G51),2)</f>
        <v>0</v>
      </c>
    </row>
    <row r="52" spans="1:16">
      <c r="E52" s="10" t="s">
        <v>75</v>
      </c>
    </row>
    <row r="53" spans="1:16" ht="51">
      <c r="E53" s="10" t="s">
        <v>76</v>
      </c>
    </row>
    <row r="54" spans="1:16" ht="12.75" customHeight="1">
      <c r="A54" s="11"/>
      <c r="B54" s="11"/>
      <c r="C54" s="11" t="s">
        <v>22</v>
      </c>
      <c r="D54" s="11"/>
      <c r="E54" s="11" t="s">
        <v>70</v>
      </c>
      <c r="F54" s="11"/>
      <c r="G54" s="11"/>
      <c r="H54" s="11"/>
      <c r="I54" s="11">
        <f>SUM(I51:I53)</f>
        <v>0</v>
      </c>
      <c r="P54">
        <f>SUM(P51:P53)</f>
        <v>0</v>
      </c>
    </row>
    <row r="56" spans="1:16" ht="12.75" customHeight="1">
      <c r="A56" s="4"/>
      <c r="B56" s="4"/>
      <c r="C56" s="4" t="s">
        <v>24</v>
      </c>
      <c r="D56" s="4"/>
      <c r="E56" s="4" t="s">
        <v>77</v>
      </c>
      <c r="F56" s="4"/>
      <c r="G56" s="6"/>
      <c r="H56" s="4"/>
      <c r="I56" s="6"/>
    </row>
    <row r="57" spans="1:16" ht="25.5">
      <c r="A57" s="9">
        <v>19</v>
      </c>
      <c r="B57" s="9" t="s">
        <v>27</v>
      </c>
      <c r="C57" s="9" t="s">
        <v>78</v>
      </c>
      <c r="D57" s="9" t="s">
        <v>7</v>
      </c>
      <c r="E57" s="9" t="s">
        <v>79</v>
      </c>
      <c r="F57" s="9" t="s">
        <v>74</v>
      </c>
      <c r="G57" s="5">
        <v>69</v>
      </c>
      <c r="H57" s="8"/>
      <c r="I57" s="7">
        <f>ROUND((H57*G57),2)</f>
        <v>0</v>
      </c>
    </row>
    <row r="58" spans="1:16">
      <c r="E58" s="10" t="s">
        <v>75</v>
      </c>
    </row>
    <row r="59" spans="1:16">
      <c r="E59" s="10" t="s">
        <v>80</v>
      </c>
    </row>
    <row r="60" spans="1:16" ht="25.5">
      <c r="A60" s="9">
        <v>18</v>
      </c>
      <c r="B60" s="9" t="s">
        <v>27</v>
      </c>
      <c r="C60" s="9" t="s">
        <v>81</v>
      </c>
      <c r="D60" s="9" t="s">
        <v>35</v>
      </c>
      <c r="E60" s="13" t="s">
        <v>84</v>
      </c>
      <c r="F60" s="9" t="s">
        <v>74</v>
      </c>
      <c r="G60" s="5">
        <v>69</v>
      </c>
      <c r="H60" s="8"/>
      <c r="I60" s="7">
        <f>ROUND((H60*G60),2)</f>
        <v>0</v>
      </c>
    </row>
    <row r="61" spans="1:16">
      <c r="E61" s="10" t="s">
        <v>75</v>
      </c>
    </row>
    <row r="62" spans="1:16">
      <c r="E62" s="10" t="s">
        <v>80</v>
      </c>
    </row>
    <row r="63" spans="1:16" ht="12.75" customHeight="1">
      <c r="A63" s="11"/>
      <c r="B63" s="11"/>
      <c r="C63" s="11" t="s">
        <v>24</v>
      </c>
      <c r="D63" s="11"/>
      <c r="E63" s="11" t="s">
        <v>77</v>
      </c>
      <c r="F63" s="11"/>
      <c r="G63" s="11"/>
      <c r="H63" s="11"/>
      <c r="I63" s="11">
        <f>SUM(I57:I62)</f>
        <v>0</v>
      </c>
      <c r="P63">
        <f>SUM(P57:P62)</f>
        <v>0</v>
      </c>
    </row>
    <row r="65" spans="1:16" ht="12.75" customHeight="1">
      <c r="A65" s="11"/>
      <c r="B65" s="11"/>
      <c r="C65" s="11"/>
      <c r="D65" s="11"/>
      <c r="E65" s="11" t="s">
        <v>82</v>
      </c>
      <c r="F65" s="11"/>
      <c r="G65" s="11"/>
      <c r="H65" s="11"/>
      <c r="I65" s="11">
        <f>+I15+I30+I48+I54+I63</f>
        <v>0</v>
      </c>
      <c r="P65">
        <f>+P15+P30+P48+P54+P63</f>
        <v>0</v>
      </c>
    </row>
  </sheetData>
  <sheetProtection formatColumns="0"/>
  <mergeCells count="8">
    <mergeCell ref="G8:G9"/>
    <mergeCell ref="H8:I8"/>
    <mergeCell ref="A8:A9"/>
    <mergeCell ref="B8:B9"/>
    <mergeCell ref="C8:C9"/>
    <mergeCell ref="D8:D9"/>
    <mergeCell ref="E8:E9"/>
    <mergeCell ref="F8:F9"/>
  </mergeCells>
  <pageMargins left="0.74803149606299213" right="0.74803149606299213" top="0.98425196850393704" bottom="0.98425196850393704" header="0.51181102362204722" footer="0.51181102362204722"/>
  <pageSetup paperSize="9" scale="74" fitToHeight="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II_379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Tyc Jaroslav</dc:creator>
  <cp:lastModifiedBy>tyc.jaroslav</cp:lastModifiedBy>
  <cp:lastPrinted>2015-10-08T06:06:12Z</cp:lastPrinted>
  <dcterms:created xsi:type="dcterms:W3CDTF">2015-10-08T05:59:54Z</dcterms:created>
  <dcterms:modified xsi:type="dcterms:W3CDTF">2015-10-08T06:06:16Z</dcterms:modified>
</cp:coreProperties>
</file>